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945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<sst xmlns="http://schemas.openxmlformats.org/spreadsheetml/2006/main" count="152" uniqueCount="104">
  <si>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</si>
  <si>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</si>
  <si>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</si>
  <si>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</si>
  <si>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</si>
  <si>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</si>
  <si>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</si>
  <si>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</si>
  <si>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</si>
  <si>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</si>
  <si>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</si>
  <si>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</si>
  <si>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</si>
  <si>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</si>
  <si>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</si>
  <si>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</si>
  <si>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</si>
  <si>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</si>
  <si>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</si>
  <si>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</si>
  <si>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</si>
  <si>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</si>
  <si>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Месец</t>
  </si>
  <si>
    <t>име на параграф</t>
  </si>
  <si>
    <t>параграф</t>
  </si>
  <si>
    <t>уточнен годишен план</t>
  </si>
  <si>
    <t>месечен отчет</t>
  </si>
  <si>
    <t>отчет - план</t>
  </si>
  <si>
    <t>% отношение</t>
  </si>
  <si>
    <t>Бланка стойностни показатели : Приходи и Разход - Месечен отчет-Оперативни програми</t>
  </si>
  <si>
    <t>Стойностни показатели - Разход-Оперативни програми</t>
  </si>
  <si>
    <t xml:space="preserve">  -    - Държавни Дейности</t>
  </si>
  <si>
    <t xml:space="preserve"> ДГ 2 "Осми март" </t>
  </si>
  <si>
    <t>6300</t>
  </si>
  <si>
    <t>Трансфери между сметки за средствата от Европейския съюз (нето)</t>
  </si>
  <si>
    <t>6301</t>
  </si>
  <si>
    <t>получени трансфери (+/-)</t>
  </si>
  <si>
    <t>7600</t>
  </si>
  <si>
    <t>Временни безлихвени заеми между бюджети и сметки за средствата от Европейския съюз (нето)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</si>
  <si>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</si>
  <si>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</si>
  <si>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</si>
  <si>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</si>
  <si>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III. Функция Образование</t>
  </si>
  <si>
    <t>311 Детски градини</t>
  </si>
  <si>
    <t>0100</t>
  </si>
  <si>
    <t>Заплати и възнаграждения за персонала, нает по трудови и служебни правоотношения</t>
  </si>
  <si>
    <t>Разходи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</si>
  <si>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</si>
  <si>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</si>
  <si>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</si>
  <si>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</si>
  <si>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0205</t>
  </si>
  <si>
    <t>изплатени суми от СБКО, за облекло и други на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</si>
  <si>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</si>
  <si>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</si>
  <si>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</si>
  <si>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</si>
  <si>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</si>
  <si>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</si>
  <si>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</si>
  <si>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</si>
  <si>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</si>
  <si>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</si>
  <si>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</si>
  <si>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</si>
  <si>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1014</t>
  </si>
  <si>
    <t>учебни и научно-изследователски разходи и книги за библиотеките</t>
  </si>
  <si>
    <t>4200</t>
  </si>
  <si>
    <t>Текущи трансфери, обезщетения и помощи за домакинствата</t>
  </si>
  <si>
    <t>4217</t>
  </si>
  <si>
    <t>текущи трансфери за домакинства от средства на Европейския съюз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</si>
  <si>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</si>
  <si>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</si>
  <si>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</si>
  <si>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</si>
  <si>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</si>
  <si>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</si>
  <si>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</si>
  <si>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</si>
  <si>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</si>
  <si>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</si>
  <si>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</si>
  <si>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</si>
  <si>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</si>
  <si>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</si>
  <si>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</si>
  <si>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</si>
  <si>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</si>
  <si>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</si>
  <si>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</si>
  <si>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</si>
  <si>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</si>
  <si>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1014 </t>
  </si>
  <si>
    <t xml:space="preserve">учебни и научно-изследователски разходи и книги за библиотеките </t>
  </si>
  <si>
    <t xml:space="preserve">4200 </t>
  </si>
  <si>
    <t xml:space="preserve">Текущи трансфери, обезщетения и помощи за домакинствата </t>
  </si>
  <si>
    <t xml:space="preserve">4217 </t>
  </si>
  <si>
    <t xml:space="preserve">текущи трансфери за домакинства от средства на Европейския съюз </t>
  </si>
  <si>
    <t xml:space="preserve"> </t>
  </si>
  <si>
    <t xml:space="preserve">РЕКАПИТУЛАЦИЯ ЗА ФУНКЦИЯ III. Функция Образование </t>
  </si>
  <si>
    <t xml:space="preserve">Общо  приходи от Държавни Дейности </t>
  </si>
  <si>
    <t xml:space="preserve">Община:  ДГ 2 "Осми март" </t>
  </si>
  <si>
    <t>Година: 2022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</si>
</sst>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_ ;\-#,##0.00\ 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6" fillId="0" borderId="12" xfId="33" applyFont="1" applyBorder="1" applyAlignment="1">
      <alignment horizontal="left"/>
      <protection/>
    </xf>
    <xf numFmtId="0" fontId="6" fillId="0" borderId="12" xfId="33" applyFont="1" applyBorder="1" applyAlignment="1">
      <alignment horizontal="right"/>
      <protection/>
    </xf>
    <xf numFmtId="0" fontId="39" fillId="0" borderId="12" xfId="0" applyFont="1" applyBorder="1" applyAlignment="1">
      <alignment/>
    </xf>
    <xf numFmtId="0" fontId="7" fillId="0" borderId="12" xfId="33" applyFont="1" applyBorder="1" applyAlignment="1">
      <alignment horizontal="right"/>
      <protection/>
    </xf>
    <xf numFmtId="0" fontId="39" fillId="0" borderId="12" xfId="0" applyFont="1" applyFill="1" applyBorder="1" applyAlignment="1">
      <alignment/>
    </xf>
    <xf numFmtId="0" fontId="7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9" fillId="0" borderId="14" xfId="0" applyFont="1" applyBorder="1" applyAlignment="1">
      <alignment/>
    </xf>
    <xf numFmtId="0" fontId="6" fillId="0" borderId="15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39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6" fillId="0" borderId="12" xfId="33" applyNumberFormat="1" applyFont="1" applyBorder="1" applyAlignment="1">
      <alignment horizontal="right"/>
      <protection/>
    </xf>
    <xf numFmtId="2" fontId="7" fillId="0" borderId="12" xfId="33" applyNumberFormat="1" applyFont="1" applyBorder="1" applyAlignment="1">
      <alignment horizontal="right"/>
      <protection/>
    </xf>
    <xf numFmtId="2" fontId="39" fillId="0" borderId="12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Alignment="1">
      <alignment horizontal="right"/>
    </xf>
    <xf numFmtId="2" fontId="7" fillId="0" borderId="0" xfId="33" applyNumberFormat="1" applyFont="1" applyBorder="1" applyAlignment="1">
      <alignment horizontal="right"/>
      <protection/>
    </xf>
    <xf numFmtId="1" fontId="5" fillId="0" borderId="0" xfId="0" applyNumberFormat="1" applyFont="1" applyAlignment="1">
      <alignment horizontal="right"/>
    </xf>
    <xf numFmtId="1" fontId="7" fillId="0" borderId="0" xfId="33" applyNumberFormat="1" applyFont="1" applyBorder="1" applyAlignment="1">
      <alignment horizontal="right"/>
      <protection/>
    </xf>
    <xf numFmtId="49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8" xfId="0" applyFont="1" applyBorder="1" applyAlignment="1">
      <alignment/>
    </xf>
    <xf numFmtId="166" fontId="0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0" fillId="0" borderId="0" xfId="0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166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tabSelected="1" zoomScalePageLayoutView="0" workbookViewId="0" topLeftCell="A1">
      <selection activeCell="G19" sqref="G19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0.7109375" style="0" customWidth="1"/>
    <col min="5" max="5" width="11.00390625" style="0" customWidth="1"/>
    <col min="6" max="6" width="10.28125" style="0" bestFit="1" customWidth="1"/>
    <col min="7" max="7" width="15.28125" style="0" hidden="1" customWidth="1"/>
    <col min="8" max="8" width="14.7109375" style="0" hidden="1" customWidth="1"/>
    <col min="9" max="9" width="8.8515625" style="0" hidden="1" customWidth="1"/>
    <col min="10" max="10" width="25.7109375" style="0" hidden="1" customWidth="1"/>
    <col min="11" max="11" width="14.8515625" style="0" customWidth="1"/>
    <col min="12" max="12" width="11.57421875" style="0" customWidth="1"/>
  </cols>
  <sheetData>
    <row r="1" spans="1:6" ht="15.75" customHeight="1">
      <c r="A1" s="63" t="s">
        <v>29</v>
      </c>
      <c r="B1" s="63"/>
      <c r="C1" s="63"/>
      <c r="D1" s="63"/>
      <c r="E1" s="63"/>
      <c r="F1" s="63"/>
    </row>
    <row r="2" spans="1:6" ht="15.75" customHeight="1">
      <c r="A2" s="63" t="s">
        <v>31</v>
      </c>
      <c r="B2" s="63"/>
      <c r="C2" s="64"/>
      <c r="D2" s="64"/>
      <c r="E2" s="64"/>
      <c r="F2" s="64"/>
    </row>
    <row r="3" spans="1:10" ht="15.75" customHeight="1">
      <c r="A3" s="2" t="s">
        <v>7</v>
      </c>
      <c r="B3" s="2" t="s">
        <v>8</v>
      </c>
      <c r="C3" s="2"/>
      <c r="D3" s="2" t="s">
        <v>22</v>
      </c>
      <c r="E3" s="2"/>
      <c r="F3" s="2"/>
      <c r="G3" s="2"/>
      <c r="H3" s="2"/>
      <c r="I3" s="2"/>
      <c r="J3" s="2"/>
    </row>
    <row r="4" spans="1:6" ht="12.75" customHeight="1">
      <c r="A4" t="s">
        <v>32</v>
      </c>
      <c r="B4">
        <v>2022</v>
      </c>
      <c r="D4" s="24">
        <v>9</v>
      </c>
      <c r="E4" s="9"/>
      <c r="F4" s="9"/>
    </row>
    <row r="5" spans="1:6" s="1" customFormat="1" ht="25.5" customHeight="1">
      <c r="A5" s="25" t="s">
        <v>23</v>
      </c>
      <c r="B5" s="26" t="s">
        <v>24</v>
      </c>
      <c r="C5" s="27" t="s">
        <v>25</v>
      </c>
      <c r="D5" s="27" t="s">
        <v>26</v>
      </c>
      <c r="E5" s="27" t="s">
        <v>27</v>
      </c>
      <c r="F5" s="28" t="s">
        <v>28</v>
      </c>
    </row>
    <row r="6" spans="1:6" ht="15" customHeight="1">
      <c r="A6" s="10" t="s">
        <v>9</v>
      </c>
      <c r="B6" s="10"/>
      <c r="C6" s="10"/>
      <c r="D6" s="10"/>
      <c r="E6" s="10"/>
      <c r="F6" s="10"/>
    </row>
    <row r="7" spans="1:6" ht="15" customHeight="1">
      <c r="A7" s="11" t="s">
        <v>10</v>
      </c>
      <c r="B7" s="11"/>
      <c r="C7" s="11"/>
      <c r="D7" s="11"/>
      <c r="E7" s="11"/>
      <c r="F7" s="11"/>
    </row>
    <row r="8" spans="1:6" ht="16.5" customHeight="1">
      <c r="A8" s="12"/>
      <c r="B8" s="12"/>
      <c r="C8" s="13"/>
      <c r="D8" s="13"/>
      <c r="E8" s="13">
        <f>D8-C8</f>
        <v>0</v>
      </c>
      <c r="F8" s="29">
        <f>IF(C8=0,0,(D8/C8))*100</f>
        <v>0</v>
      </c>
    </row>
    <row r="9" spans="1:6" ht="16.5" customHeight="1">
      <c r="A9" s="14" t="s">
        <v>11</v>
      </c>
      <c r="B9" s="14"/>
      <c r="C9" s="15"/>
      <c r="D9" s="15"/>
      <c r="E9" s="15">
        <f>D9-C9</f>
        <v>0</v>
      </c>
      <c r="F9" s="30">
        <f>IF(C9=0,0,(D9/C9))*100</f>
        <v>0</v>
      </c>
    </row>
    <row r="10" spans="1:6" ht="15" customHeight="1">
      <c r="A10" s="14" t="s">
        <v>12</v>
      </c>
      <c r="B10" s="14"/>
      <c r="C10" s="14"/>
      <c r="D10" s="14"/>
      <c r="E10" s="14"/>
      <c r="F10" s="31"/>
    </row>
    <row r="11" spans="1:6" ht="16.5" customHeight="1">
      <c r="A11" s="12"/>
      <c r="B11" s="12"/>
      <c r="C11" s="13"/>
      <c r="D11" s="13"/>
      <c r="E11" s="13">
        <f>D11-C11</f>
        <v>0</v>
      </c>
      <c r="F11" s="29">
        <f>IF(C11=0,0,(D11/C11))*100</f>
        <v>0</v>
      </c>
    </row>
    <row r="12" spans="1:6" ht="16.5" customHeight="1">
      <c r="A12" s="16" t="s">
        <v>13</v>
      </c>
      <c r="B12" s="16"/>
      <c r="C12" s="15"/>
      <c r="D12" s="15"/>
      <c r="E12" s="15">
        <f>D12-C12</f>
        <v>0</v>
      </c>
      <c r="F12" s="30">
        <f>IF(C12=0,0,(D12/C12))*100</f>
        <v>0</v>
      </c>
    </row>
    <row r="13" spans="1:6" ht="16.5" customHeight="1">
      <c r="A13" s="17" t="s">
        <v>14</v>
      </c>
      <c r="B13" s="12"/>
      <c r="C13" s="18">
        <f>C9+C12</f>
        <v>0</v>
      </c>
      <c r="D13" s="18">
        <f>D9+D12</f>
        <v>0</v>
      </c>
      <c r="E13" s="18">
        <f>E9+E12</f>
        <v>0</v>
      </c>
      <c r="F13" s="30">
        <f>IF(C13=0,0,(D13/C13))*100</f>
        <v>0</v>
      </c>
    </row>
    <row r="14" spans="1:6" ht="15" customHeight="1">
      <c r="A14" s="10" t="s">
        <v>15</v>
      </c>
      <c r="B14" s="19"/>
      <c r="C14" s="10"/>
      <c r="D14" s="10"/>
      <c r="E14" s="10"/>
      <c r="F14" s="32"/>
    </row>
    <row r="15" spans="1:6" ht="16.5" customHeight="1">
      <c r="A15" s="20" t="s">
        <v>33</v>
      </c>
      <c r="B15" s="12" t="s">
        <v>34</v>
      </c>
      <c r="C15" s="13">
        <v>0</v>
      </c>
      <c r="D15" s="13">
        <v>38304</v>
      </c>
      <c r="E15" s="13">
        <f>D15-C15</f>
        <v>38304</v>
      </c>
      <c r="F15" s="29">
        <f>IF(C15=0,0,(D15/C15))*100</f>
        <v>0</v>
      </c>
    </row>
    <row r="16" spans="1:6" ht="16.5" customHeight="1">
      <c r="A16" s="20" t="s">
        <v>35</v>
      </c>
      <c r="B16" s="12" t="s">
        <v>36</v>
      </c>
      <c r="C16" s="13">
        <v>0</v>
      </c>
      <c r="D16" s="13">
        <v>38304</v>
      </c>
      <c r="E16" s="13">
        <f>D16-C16</f>
        <v>38304</v>
      </c>
      <c r="F16" s="29">
        <f>IF(C16=0,0,(D16/C16))*100</f>
        <v>0</v>
      </c>
    </row>
    <row r="17" spans="1:6" ht="16.5" customHeight="1">
      <c r="A17" s="10" t="s">
        <v>16</v>
      </c>
      <c r="B17" s="10"/>
      <c r="C17" s="15">
        <v>0</v>
      </c>
      <c r="D17" s="15">
        <v>38304</v>
      </c>
      <c r="E17" s="15">
        <f>D17-C17</f>
        <v>38304</v>
      </c>
      <c r="F17" s="30">
        <f>IF(C17=0,0,(D17/C17))*100</f>
        <v>0</v>
      </c>
    </row>
    <row r="18" spans="1:6" ht="15" customHeight="1">
      <c r="A18" s="14" t="s">
        <v>17</v>
      </c>
      <c r="B18" s="10"/>
      <c r="C18" s="10"/>
      <c r="D18" s="10"/>
      <c r="E18" s="10"/>
      <c r="F18" s="32"/>
    </row>
    <row r="19" spans="1:6" ht="16.5" customHeight="1">
      <c r="A19" s="12" t="s">
        <v>37</v>
      </c>
      <c r="B19" s="12" t="s">
        <v>38</v>
      </c>
      <c r="C19" s="13">
        <v>0</v>
      </c>
      <c r="D19" s="13">
        <v>1000</v>
      </c>
      <c r="E19" s="13">
        <f>D19-C19</f>
        <v>1000</v>
      </c>
      <c r="F19" s="29">
        <f>IF(C19=0,0,(D19/C19))*100</f>
        <v>0</v>
      </c>
    </row>
    <row r="20" spans="1:6" ht="16.5" customHeight="1">
      <c r="A20" s="10" t="s">
        <v>18</v>
      </c>
      <c r="B20" s="10"/>
      <c r="C20" s="15"/>
      <c r="D20" s="15">
        <v>1000</v>
      </c>
      <c r="E20" s="15">
        <f>D20-C20</f>
        <v>1000</v>
      </c>
      <c r="F20" s="30">
        <f>IF(C20=0,0,(D20/C20))*100</f>
        <v>0</v>
      </c>
    </row>
    <row r="21" spans="1:6" ht="16.5" customHeight="1">
      <c r="A21" s="10" t="s">
        <v>19</v>
      </c>
      <c r="B21" s="10"/>
      <c r="C21" s="18">
        <f>C13+C17+C20</f>
        <v>0</v>
      </c>
      <c r="D21" s="18">
        <f>D13+D17+D20</f>
        <v>39304</v>
      </c>
      <c r="E21" s="18">
        <f>E13+E17+E20</f>
        <v>39304</v>
      </c>
      <c r="F21" s="30">
        <f>IF(C21=0,0,(D21/C21))*100</f>
        <v>0</v>
      </c>
    </row>
    <row r="22" spans="1:6" ht="15" customHeight="1">
      <c r="A22" s="10" t="s">
        <v>20</v>
      </c>
      <c r="B22" s="10"/>
      <c r="C22" s="10"/>
      <c r="D22" s="10"/>
      <c r="E22" s="10"/>
      <c r="F22" s="32"/>
    </row>
    <row r="23" spans="1:6" ht="16.5" customHeight="1">
      <c r="A23" s="12" t="s">
        <v>39</v>
      </c>
      <c r="B23" s="12" t="s">
        <v>40</v>
      </c>
      <c r="C23" s="13">
        <v>0</v>
      </c>
      <c r="D23" s="13">
        <v>1692</v>
      </c>
      <c r="E23" s="13">
        <f>D23-C23</f>
        <v>1692</v>
      </c>
      <c r="F23" s="29">
        <f>IF(C23=0,0,(D23/C23))*100</f>
        <v>0</v>
      </c>
    </row>
    <row r="24" spans="1:6" ht="16.5" customHeight="1">
      <c r="A24" s="12" t="s">
        <v>41</v>
      </c>
      <c r="B24" s="12" t="s">
        <v>42</v>
      </c>
      <c r="C24" s="13">
        <v>0</v>
      </c>
      <c r="D24" s="13">
        <v>1692</v>
      </c>
      <c r="E24" s="13">
        <f>D24-C24</f>
        <v>1692</v>
      </c>
      <c r="F24" s="29">
        <f>IF(C24=0,0,(D24/C24))*100</f>
        <v>0</v>
      </c>
    </row>
    <row r="25" spans="1:6" ht="16.5" customHeight="1">
      <c r="A25" s="10" t="s">
        <v>21</v>
      </c>
      <c r="B25" s="21"/>
      <c r="C25" s="15"/>
      <c r="D25" s="15">
        <v>1692</v>
      </c>
      <c r="E25" s="15">
        <f>D25-C25</f>
        <v>1692</v>
      </c>
      <c r="F25" s="30">
        <f>IF(C25=0,0,(D25/C25))*100</f>
        <v>0</v>
      </c>
    </row>
    <row r="26" spans="1:6" ht="16.5" customHeight="1">
      <c r="A26" s="10" t="s">
        <v>101</v>
      </c>
      <c r="B26" s="10"/>
      <c r="C26" s="18">
        <f>C21+C25</f>
        <v>0</v>
      </c>
      <c r="D26" s="18">
        <f>D21+D25</f>
        <v>40996</v>
      </c>
      <c r="E26" s="18">
        <f>E21+E25</f>
        <v>40996</v>
      </c>
      <c r="F26" s="30">
        <f>IF(C26=0,0,(D26/C26))*100</f>
        <v>0</v>
      </c>
    </row>
    <row r="27" spans="1:6" ht="15" customHeight="1">
      <c r="A27" s="22"/>
      <c r="B27" s="22"/>
      <c r="C27" s="23"/>
      <c r="D27" s="23"/>
      <c r="E27" s="23"/>
      <c r="F27" s="23"/>
    </row>
    <row r="28" spans="1:24" ht="15.75" customHeight="1">
      <c r="A28" s="65" t="s">
        <v>30</v>
      </c>
      <c r="B28" s="65"/>
      <c r="C28" s="65"/>
      <c r="D28" s="65"/>
      <c r="E28" s="65"/>
      <c r="F28" s="65"/>
      <c r="G28" s="2"/>
      <c r="H28" s="2"/>
      <c r="I28" s="2"/>
      <c r="J28" s="2"/>
      <c r="S28" s="2"/>
      <c r="T28" s="2"/>
      <c r="U28" s="2"/>
      <c r="V28" s="2"/>
      <c r="W28" s="2"/>
      <c r="X28" s="2"/>
    </row>
    <row r="29" spans="1:6" s="1" customFormat="1" ht="15.75" customHeight="1">
      <c r="A29" s="65" t="s">
        <v>31</v>
      </c>
      <c r="B29" s="65"/>
      <c r="C29" s="65"/>
      <c r="D29" s="65"/>
      <c r="E29" s="65"/>
      <c r="F29" s="65"/>
    </row>
    <row r="30" spans="1:7" ht="15.75" customHeight="1">
      <c r="A30" s="3" t="s">
        <v>102</v>
      </c>
      <c r="B30" s="3" t="s">
        <v>103</v>
      </c>
      <c r="C30" s="2"/>
      <c r="D30" s="2" t="s">
        <v>22</v>
      </c>
      <c r="E30" s="38">
        <v>9</v>
      </c>
      <c r="G30" s="1"/>
    </row>
    <row r="31" spans="1:6" ht="25.5" customHeight="1">
      <c r="A31" s="39" t="s">
        <v>24</v>
      </c>
      <c r="B31" s="40" t="s">
        <v>23</v>
      </c>
      <c r="C31" s="41" t="s">
        <v>25</v>
      </c>
      <c r="D31" s="41" t="s">
        <v>26</v>
      </c>
      <c r="E31" s="41" t="s">
        <v>27</v>
      </c>
      <c r="F31" s="42" t="s">
        <v>28</v>
      </c>
    </row>
    <row r="32" spans="1:6" ht="18.75" customHeight="1">
      <c r="A32" s="43" t="s">
        <v>0</v>
      </c>
      <c r="B32" s="44"/>
      <c r="C32" s="45"/>
      <c r="D32" s="45"/>
      <c r="E32" s="45"/>
      <c r="F32" s="45"/>
    </row>
    <row r="33" spans="1:7" ht="15" customHeight="1">
      <c r="A33" s="46"/>
      <c r="B33" s="44"/>
      <c r="C33" s="45"/>
      <c r="D33" s="45"/>
      <c r="E33" s="45"/>
      <c r="F33" s="45"/>
      <c r="G33" s="1"/>
    </row>
    <row r="34" spans="1:7" ht="18.75" customHeight="1">
      <c r="A34" s="43" t="s">
        <v>43</v>
      </c>
      <c r="B34" s="44"/>
      <c r="C34" s="45"/>
      <c r="D34" s="45"/>
      <c r="E34" s="45"/>
      <c r="F34" s="45"/>
      <c r="G34" s="1"/>
    </row>
    <row r="35" spans="1:7" ht="15" customHeight="1">
      <c r="A35" s="46"/>
      <c r="B35" s="44"/>
      <c r="C35" s="45"/>
      <c r="D35" s="45"/>
      <c r="E35" s="45"/>
      <c r="F35" s="45"/>
      <c r="G35" s="1"/>
    </row>
    <row r="36" spans="1:7" ht="15" customHeight="1">
      <c r="A36" s="46" t="s">
        <v>44</v>
      </c>
      <c r="B36" s="44"/>
      <c r="C36" s="45"/>
      <c r="D36" s="45"/>
      <c r="E36" s="45"/>
      <c r="F36" s="45"/>
      <c r="G36" s="1"/>
    </row>
    <row r="37" spans="1:10" ht="14.25" customHeight="1">
      <c r="A37" s="47"/>
      <c r="B37" s="44"/>
      <c r="C37" s="45"/>
      <c r="D37" s="45"/>
      <c r="E37" s="45"/>
      <c r="F37" s="45"/>
      <c r="H37" s="48"/>
      <c r="I37" s="49"/>
      <c r="J37" s="48"/>
    </row>
    <row r="38" spans="1:10" ht="12.75" customHeight="1">
      <c r="A38" s="50" t="s">
        <v>45</v>
      </c>
      <c r="B38" s="44" t="s">
        <v>46</v>
      </c>
      <c r="C38" s="45">
        <v>0</v>
      </c>
      <c r="D38" s="45">
        <v>31029</v>
      </c>
      <c r="E38" s="45">
        <f aca="true" t="shared" si="0" ref="E38:E52">D38-C38</f>
        <v>31029</v>
      </c>
      <c r="F38" s="51">
        <f aca="true" t="shared" si="1" ref="F38:F52">IF(C38=0,0,(D38/C38)*100)</f>
        <v>0</v>
      </c>
      <c r="G38">
        <v>0</v>
      </c>
      <c r="H38" s="49">
        <v>31029</v>
      </c>
      <c r="I38" s="49" t="s">
        <v>47</v>
      </c>
      <c r="J38" s="48">
        <v>1</v>
      </c>
    </row>
    <row r="39" spans="1:10" ht="12.75" customHeight="1">
      <c r="A39" s="50" t="s">
        <v>48</v>
      </c>
      <c r="B39" s="44" t="s">
        <v>49</v>
      </c>
      <c r="C39" s="45">
        <v>0</v>
      </c>
      <c r="D39" s="45">
        <v>31029</v>
      </c>
      <c r="E39" s="45">
        <f t="shared" si="0"/>
        <v>31029</v>
      </c>
      <c r="F39" s="51">
        <f t="shared" si="1"/>
        <v>0</v>
      </c>
      <c r="G39">
        <v>0</v>
      </c>
      <c r="H39" s="49">
        <v>0</v>
      </c>
      <c r="I39" s="49" t="s">
        <v>47</v>
      </c>
      <c r="J39" s="48">
        <v>0</v>
      </c>
    </row>
    <row r="40" spans="1:10" ht="12.75" customHeight="1">
      <c r="A40" s="50" t="s">
        <v>50</v>
      </c>
      <c r="B40" s="44" t="s">
        <v>51</v>
      </c>
      <c r="C40" s="45">
        <v>0</v>
      </c>
      <c r="D40" s="45">
        <v>925</v>
      </c>
      <c r="E40" s="45">
        <f t="shared" si="0"/>
        <v>925</v>
      </c>
      <c r="F40" s="51">
        <f t="shared" si="1"/>
        <v>0</v>
      </c>
      <c r="G40">
        <v>0</v>
      </c>
      <c r="H40" s="49">
        <v>925</v>
      </c>
      <c r="I40" s="49" t="s">
        <v>47</v>
      </c>
      <c r="J40" s="48">
        <v>1</v>
      </c>
    </row>
    <row r="41" spans="1:10" ht="12.75" customHeight="1">
      <c r="A41" s="50" t="s">
        <v>52</v>
      </c>
      <c r="B41" s="44" t="s">
        <v>53</v>
      </c>
      <c r="C41" s="45">
        <v>0</v>
      </c>
      <c r="D41" s="45">
        <v>925</v>
      </c>
      <c r="E41" s="45">
        <f t="shared" si="0"/>
        <v>925</v>
      </c>
      <c r="F41" s="51">
        <f t="shared" si="1"/>
        <v>0</v>
      </c>
      <c r="G41">
        <v>0</v>
      </c>
      <c r="H41" s="49">
        <v>0</v>
      </c>
      <c r="I41" s="49" t="s">
        <v>47</v>
      </c>
      <c r="J41" s="48">
        <v>0</v>
      </c>
    </row>
    <row r="42" spans="1:10" ht="12.75" customHeight="1">
      <c r="A42" s="50" t="s">
        <v>54</v>
      </c>
      <c r="B42" s="44" t="s">
        <v>55</v>
      </c>
      <c r="C42" s="45">
        <v>0</v>
      </c>
      <c r="D42" s="45">
        <v>6960</v>
      </c>
      <c r="E42" s="45">
        <f t="shared" si="0"/>
        <v>6960</v>
      </c>
      <c r="F42" s="51">
        <f t="shared" si="1"/>
        <v>0</v>
      </c>
      <c r="G42">
        <v>0</v>
      </c>
      <c r="H42" s="49">
        <v>6960</v>
      </c>
      <c r="I42" s="49" t="s">
        <v>47</v>
      </c>
      <c r="J42" s="48">
        <v>1</v>
      </c>
    </row>
    <row r="43" spans="1:10" ht="12.75" customHeight="1">
      <c r="A43" s="50" t="s">
        <v>56</v>
      </c>
      <c r="B43" s="44" t="s">
        <v>57</v>
      </c>
      <c r="C43" s="45">
        <v>0</v>
      </c>
      <c r="D43" s="45">
        <v>3600</v>
      </c>
      <c r="E43" s="45">
        <f t="shared" si="0"/>
        <v>3600</v>
      </c>
      <c r="F43" s="51">
        <f t="shared" si="1"/>
        <v>0</v>
      </c>
      <c r="G43">
        <v>0</v>
      </c>
      <c r="H43" s="49">
        <v>0</v>
      </c>
      <c r="I43" s="49" t="s">
        <v>47</v>
      </c>
      <c r="J43" s="48">
        <v>0</v>
      </c>
    </row>
    <row r="44" spans="1:10" ht="12.75" customHeight="1">
      <c r="A44" s="50" t="s">
        <v>58</v>
      </c>
      <c r="B44" s="44" t="s">
        <v>59</v>
      </c>
      <c r="C44" s="45">
        <v>0</v>
      </c>
      <c r="D44" s="45">
        <v>878</v>
      </c>
      <c r="E44" s="45">
        <f t="shared" si="0"/>
        <v>878</v>
      </c>
      <c r="F44" s="51">
        <f t="shared" si="1"/>
        <v>0</v>
      </c>
      <c r="G44">
        <v>0</v>
      </c>
      <c r="H44" s="49">
        <v>0</v>
      </c>
      <c r="I44" s="49" t="s">
        <v>47</v>
      </c>
      <c r="J44" s="48">
        <v>0</v>
      </c>
    </row>
    <row r="45" spans="1:10" ht="12.75" customHeight="1">
      <c r="A45" s="50" t="s">
        <v>60</v>
      </c>
      <c r="B45" s="44" t="s">
        <v>61</v>
      </c>
      <c r="C45" s="45">
        <v>0</v>
      </c>
      <c r="D45" s="45">
        <v>1599</v>
      </c>
      <c r="E45" s="45">
        <f t="shared" si="0"/>
        <v>1599</v>
      </c>
      <c r="F45" s="51">
        <f t="shared" si="1"/>
        <v>0</v>
      </c>
      <c r="G45">
        <v>0</v>
      </c>
      <c r="H45" s="49">
        <v>0</v>
      </c>
      <c r="I45" s="49" t="s">
        <v>47</v>
      </c>
      <c r="J45" s="48">
        <v>0</v>
      </c>
    </row>
    <row r="46" spans="1:10" ht="12.75" customHeight="1">
      <c r="A46" s="50" t="s">
        <v>62</v>
      </c>
      <c r="B46" s="44" t="s">
        <v>63</v>
      </c>
      <c r="C46" s="45">
        <v>0</v>
      </c>
      <c r="D46" s="45">
        <v>883</v>
      </c>
      <c r="E46" s="45">
        <f t="shared" si="0"/>
        <v>883</v>
      </c>
      <c r="F46" s="51">
        <f t="shared" si="1"/>
        <v>0</v>
      </c>
      <c r="G46">
        <v>0</v>
      </c>
      <c r="H46" s="49">
        <v>0</v>
      </c>
      <c r="I46" s="49" t="s">
        <v>47</v>
      </c>
      <c r="J46" s="48">
        <v>0</v>
      </c>
    </row>
    <row r="47" spans="1:10" ht="12.75" customHeight="1">
      <c r="A47" s="50" t="s">
        <v>64</v>
      </c>
      <c r="B47" s="44" t="s">
        <v>65</v>
      </c>
      <c r="C47" s="45">
        <v>0</v>
      </c>
      <c r="D47" s="45">
        <v>1050</v>
      </c>
      <c r="E47" s="45">
        <f t="shared" si="0"/>
        <v>1050</v>
      </c>
      <c r="F47" s="51">
        <f t="shared" si="1"/>
        <v>0</v>
      </c>
      <c r="G47">
        <v>0</v>
      </c>
      <c r="H47" s="49">
        <v>1050</v>
      </c>
      <c r="I47" s="49" t="s">
        <v>47</v>
      </c>
      <c r="J47" s="48">
        <v>1</v>
      </c>
    </row>
    <row r="48" spans="1:10" ht="12.75" customHeight="1">
      <c r="A48" s="50" t="s">
        <v>66</v>
      </c>
      <c r="B48" s="44" t="s">
        <v>67</v>
      </c>
      <c r="C48" s="45">
        <v>0</v>
      </c>
      <c r="D48" s="45">
        <v>1050</v>
      </c>
      <c r="E48" s="45">
        <f t="shared" si="0"/>
        <v>1050</v>
      </c>
      <c r="F48" s="51">
        <f t="shared" si="1"/>
        <v>0</v>
      </c>
      <c r="G48">
        <v>0</v>
      </c>
      <c r="H48" s="49">
        <v>0</v>
      </c>
      <c r="I48" s="49" t="s">
        <v>47</v>
      </c>
      <c r="J48" s="48">
        <v>0</v>
      </c>
    </row>
    <row r="49" spans="1:10" ht="12.75" customHeight="1">
      <c r="A49" s="50" t="s">
        <v>68</v>
      </c>
      <c r="B49" s="44" t="s">
        <v>69</v>
      </c>
      <c r="C49" s="45">
        <v>0</v>
      </c>
      <c r="D49" s="45">
        <v>1032</v>
      </c>
      <c r="E49" s="45">
        <f t="shared" si="0"/>
        <v>1032</v>
      </c>
      <c r="F49" s="51">
        <f t="shared" si="1"/>
        <v>0</v>
      </c>
      <c r="G49">
        <v>0</v>
      </c>
      <c r="H49" s="49">
        <v>1032</v>
      </c>
      <c r="I49" s="49" t="s">
        <v>47</v>
      </c>
      <c r="J49" s="48">
        <v>1</v>
      </c>
    </row>
    <row r="50" spans="1:10" ht="12.75" customHeight="1">
      <c r="A50" s="50" t="s">
        <v>70</v>
      </c>
      <c r="B50" s="44" t="s">
        <v>71</v>
      </c>
      <c r="C50" s="45">
        <v>0</v>
      </c>
      <c r="D50" s="45">
        <v>1032</v>
      </c>
      <c r="E50" s="45">
        <f t="shared" si="0"/>
        <v>1032</v>
      </c>
      <c r="F50" s="51">
        <f t="shared" si="1"/>
        <v>0</v>
      </c>
      <c r="G50">
        <v>0</v>
      </c>
      <c r="H50" s="49">
        <v>0</v>
      </c>
      <c r="I50" s="49" t="s">
        <v>47</v>
      </c>
      <c r="J50" s="48">
        <v>0</v>
      </c>
    </row>
    <row r="51" spans="1:10" ht="12.75" customHeight="1">
      <c r="A51" s="47" t="s">
        <v>47</v>
      </c>
      <c r="B51" s="44"/>
      <c r="C51" s="47">
        <v>0</v>
      </c>
      <c r="D51" s="47">
        <v>40996</v>
      </c>
      <c r="E51" s="45">
        <f t="shared" si="0"/>
        <v>40996</v>
      </c>
      <c r="F51" s="51">
        <f t="shared" si="1"/>
        <v>0</v>
      </c>
      <c r="G51" s="6"/>
      <c r="H51" s="33"/>
      <c r="I51" s="4"/>
      <c r="J51" s="4"/>
    </row>
    <row r="52" spans="1:10" ht="12.75" customHeight="1">
      <c r="A52" s="47" t="s">
        <v>1</v>
      </c>
      <c r="B52" s="44"/>
      <c r="C52" s="52">
        <v>0</v>
      </c>
      <c r="D52" s="52">
        <v>40996</v>
      </c>
      <c r="E52" s="53">
        <f t="shared" si="0"/>
        <v>40996</v>
      </c>
      <c r="F52" s="51">
        <f t="shared" si="1"/>
        <v>0</v>
      </c>
      <c r="G52" s="6"/>
      <c r="H52" s="8"/>
      <c r="I52" s="5"/>
      <c r="J52" s="4"/>
    </row>
    <row r="53" spans="1:7" ht="18.75" customHeight="1">
      <c r="A53" s="43"/>
      <c r="B53" s="44"/>
      <c r="C53" s="45"/>
      <c r="D53" s="45"/>
      <c r="E53" s="45"/>
      <c r="F53" s="45"/>
      <c r="G53" s="1"/>
    </row>
    <row r="54" spans="1:7" ht="15" customHeight="1">
      <c r="A54" s="46" t="s">
        <v>72</v>
      </c>
      <c r="B54" s="44"/>
      <c r="C54" s="45"/>
      <c r="D54" s="45"/>
      <c r="E54" s="45"/>
      <c r="F54" s="45"/>
      <c r="G54" s="1"/>
    </row>
    <row r="55" spans="1:6" ht="14.25" customHeight="1">
      <c r="A55" s="54"/>
      <c r="B55" s="44"/>
      <c r="C55" s="45"/>
      <c r="D55" s="45"/>
      <c r="E55" s="45"/>
      <c r="F55" s="45"/>
    </row>
    <row r="56" spans="1:6" ht="15" customHeight="1">
      <c r="A56" s="54" t="s">
        <v>73</v>
      </c>
      <c r="B56" s="44" t="s">
        <v>74</v>
      </c>
      <c r="C56" s="53">
        <v>0</v>
      </c>
      <c r="D56" s="53">
        <v>31029</v>
      </c>
      <c r="E56" s="53">
        <f aca="true" t="shared" si="2" ref="E56:E70">D56-C56</f>
        <v>31029</v>
      </c>
      <c r="F56" s="51">
        <f aca="true" t="shared" si="3" ref="F56:F70">IF(ISERROR((D56/C56)*100),0,(D56/C56)*100)</f>
        <v>0</v>
      </c>
    </row>
    <row r="57" spans="1:6" ht="15" customHeight="1">
      <c r="A57" s="54" t="s">
        <v>75</v>
      </c>
      <c r="B57" s="44" t="s">
        <v>76</v>
      </c>
      <c r="C57" s="53">
        <v>0</v>
      </c>
      <c r="D57" s="53">
        <v>31029</v>
      </c>
      <c r="E57" s="53">
        <f t="shared" si="2"/>
        <v>31029</v>
      </c>
      <c r="F57" s="51">
        <f t="shared" si="3"/>
        <v>0</v>
      </c>
    </row>
    <row r="58" spans="1:6" ht="15" customHeight="1">
      <c r="A58" s="54" t="s">
        <v>77</v>
      </c>
      <c r="B58" s="44" t="s">
        <v>78</v>
      </c>
      <c r="C58" s="53">
        <v>0</v>
      </c>
      <c r="D58" s="53">
        <v>925</v>
      </c>
      <c r="E58" s="53">
        <f t="shared" si="2"/>
        <v>925</v>
      </c>
      <c r="F58" s="51">
        <f t="shared" si="3"/>
        <v>0</v>
      </c>
    </row>
    <row r="59" spans="1:6" ht="15" customHeight="1">
      <c r="A59" s="54" t="s">
        <v>79</v>
      </c>
      <c r="B59" s="44" t="s">
        <v>80</v>
      </c>
      <c r="C59" s="53">
        <v>0</v>
      </c>
      <c r="D59" s="53">
        <v>925</v>
      </c>
      <c r="E59" s="53">
        <f t="shared" si="2"/>
        <v>925</v>
      </c>
      <c r="F59" s="51">
        <f t="shared" si="3"/>
        <v>0</v>
      </c>
    </row>
    <row r="60" spans="1:6" ht="15" customHeight="1">
      <c r="A60" s="54" t="s">
        <v>81</v>
      </c>
      <c r="B60" s="44" t="s">
        <v>82</v>
      </c>
      <c r="C60" s="53">
        <v>0</v>
      </c>
      <c r="D60" s="53">
        <v>6960</v>
      </c>
      <c r="E60" s="53">
        <f t="shared" si="2"/>
        <v>6960</v>
      </c>
      <c r="F60" s="51">
        <f t="shared" si="3"/>
        <v>0</v>
      </c>
    </row>
    <row r="61" spans="1:6" ht="15" customHeight="1">
      <c r="A61" s="54" t="s">
        <v>83</v>
      </c>
      <c r="B61" s="44" t="s">
        <v>84</v>
      </c>
      <c r="C61" s="53">
        <v>0</v>
      </c>
      <c r="D61" s="53">
        <v>3600</v>
      </c>
      <c r="E61" s="53">
        <f t="shared" si="2"/>
        <v>3600</v>
      </c>
      <c r="F61" s="51">
        <f t="shared" si="3"/>
        <v>0</v>
      </c>
    </row>
    <row r="62" spans="1:6" ht="15" customHeight="1">
      <c r="A62" s="54" t="s">
        <v>85</v>
      </c>
      <c r="B62" s="44" t="s">
        <v>86</v>
      </c>
      <c r="C62" s="53">
        <v>0</v>
      </c>
      <c r="D62" s="53">
        <v>878</v>
      </c>
      <c r="E62" s="53">
        <f t="shared" si="2"/>
        <v>878</v>
      </c>
      <c r="F62" s="51">
        <f t="shared" si="3"/>
        <v>0</v>
      </c>
    </row>
    <row r="63" spans="1:6" ht="15" customHeight="1">
      <c r="A63" s="54" t="s">
        <v>87</v>
      </c>
      <c r="B63" s="44" t="s">
        <v>88</v>
      </c>
      <c r="C63" s="53">
        <v>0</v>
      </c>
      <c r="D63" s="53">
        <v>1599</v>
      </c>
      <c r="E63" s="53">
        <f t="shared" si="2"/>
        <v>1599</v>
      </c>
      <c r="F63" s="51">
        <f t="shared" si="3"/>
        <v>0</v>
      </c>
    </row>
    <row r="64" spans="1:6" ht="15" customHeight="1">
      <c r="A64" s="54" t="s">
        <v>89</v>
      </c>
      <c r="B64" s="44" t="s">
        <v>90</v>
      </c>
      <c r="C64" s="53">
        <v>0</v>
      </c>
      <c r="D64" s="53">
        <v>883</v>
      </c>
      <c r="E64" s="53">
        <f t="shared" si="2"/>
        <v>883</v>
      </c>
      <c r="F64" s="51">
        <f t="shared" si="3"/>
        <v>0</v>
      </c>
    </row>
    <row r="65" spans="1:6" ht="15" customHeight="1">
      <c r="A65" s="54" t="s">
        <v>91</v>
      </c>
      <c r="B65" s="44" t="s">
        <v>92</v>
      </c>
      <c r="C65" s="53">
        <v>0</v>
      </c>
      <c r="D65" s="53">
        <v>1050</v>
      </c>
      <c r="E65" s="53">
        <f t="shared" si="2"/>
        <v>1050</v>
      </c>
      <c r="F65" s="51">
        <f t="shared" si="3"/>
        <v>0</v>
      </c>
    </row>
    <row r="66" spans="1:6" ht="15" customHeight="1">
      <c r="A66" s="54" t="s">
        <v>93</v>
      </c>
      <c r="B66" s="44" t="s">
        <v>94</v>
      </c>
      <c r="C66" s="53">
        <v>0</v>
      </c>
      <c r="D66" s="53">
        <v>1050</v>
      </c>
      <c r="E66" s="53">
        <f t="shared" si="2"/>
        <v>1050</v>
      </c>
      <c r="F66" s="51">
        <f t="shared" si="3"/>
        <v>0</v>
      </c>
    </row>
    <row r="67" spans="1:6" ht="15" customHeight="1">
      <c r="A67" s="54" t="s">
        <v>95</v>
      </c>
      <c r="B67" s="44" t="s">
        <v>96</v>
      </c>
      <c r="C67" s="53">
        <v>0</v>
      </c>
      <c r="D67" s="53">
        <v>1032</v>
      </c>
      <c r="E67" s="53">
        <f t="shared" si="2"/>
        <v>1032</v>
      </c>
      <c r="F67" s="51">
        <f t="shared" si="3"/>
        <v>0</v>
      </c>
    </row>
    <row r="68" spans="1:6" ht="15" customHeight="1">
      <c r="A68" s="54" t="s">
        <v>97</v>
      </c>
      <c r="B68" s="44" t="s">
        <v>98</v>
      </c>
      <c r="C68" s="53">
        <v>0</v>
      </c>
      <c r="D68" s="53">
        <v>1032</v>
      </c>
      <c r="E68" s="53">
        <f t="shared" si="2"/>
        <v>1032</v>
      </c>
      <c r="F68" s="51">
        <f t="shared" si="3"/>
        <v>0</v>
      </c>
    </row>
    <row r="69" spans="1:8" ht="15" customHeight="1">
      <c r="A69" s="55" t="s">
        <v>99</v>
      </c>
      <c r="B69" s="44"/>
      <c r="C69" s="52"/>
      <c r="D69" s="52"/>
      <c r="E69" s="53">
        <f t="shared" si="2"/>
        <v>0</v>
      </c>
      <c r="F69" s="51">
        <f t="shared" si="3"/>
        <v>0</v>
      </c>
      <c r="G69" s="48"/>
      <c r="H69" s="56"/>
    </row>
    <row r="70" spans="1:8" ht="15" customHeight="1">
      <c r="A70" s="55" t="s">
        <v>2</v>
      </c>
      <c r="B70" s="44"/>
      <c r="C70" s="55"/>
      <c r="D70" s="55"/>
      <c r="E70" s="53">
        <f t="shared" si="2"/>
        <v>0</v>
      </c>
      <c r="F70" s="51">
        <f t="shared" si="3"/>
        <v>0</v>
      </c>
      <c r="G70" s="57"/>
      <c r="H70" s="58"/>
    </row>
    <row r="71" spans="1:9" ht="15" customHeight="1">
      <c r="A71" s="59" t="s">
        <v>100</v>
      </c>
      <c r="B71" s="44"/>
      <c r="C71" s="55"/>
      <c r="D71" s="55"/>
      <c r="H71" s="60"/>
      <c r="I71" s="60"/>
    </row>
    <row r="73" spans="1:6" ht="15" customHeight="1">
      <c r="A73" s="54" t="s">
        <v>73</v>
      </c>
      <c r="B73" s="44" t="s">
        <v>74</v>
      </c>
      <c r="C73" s="53">
        <v>0</v>
      </c>
      <c r="D73" s="53">
        <v>31029</v>
      </c>
      <c r="E73" s="53">
        <f aca="true" t="shared" si="4" ref="E73:E90">D73-C73</f>
        <v>31029</v>
      </c>
      <c r="F73" s="51">
        <f aca="true" t="shared" si="5" ref="F73:F90">IF(ISERROR((D73/C73)*100),0,(D73/C73)*100)</f>
        <v>0</v>
      </c>
    </row>
    <row r="74" spans="1:6" ht="15" customHeight="1">
      <c r="A74" s="54" t="s">
        <v>75</v>
      </c>
      <c r="B74" s="44" t="s">
        <v>76</v>
      </c>
      <c r="C74" s="53">
        <v>0</v>
      </c>
      <c r="D74" s="53">
        <v>31029</v>
      </c>
      <c r="E74" s="53">
        <f t="shared" si="4"/>
        <v>31029</v>
      </c>
      <c r="F74" s="51">
        <f t="shared" si="5"/>
        <v>0</v>
      </c>
    </row>
    <row r="75" spans="1:6" ht="15" customHeight="1">
      <c r="A75" s="54" t="s">
        <v>77</v>
      </c>
      <c r="B75" s="44" t="s">
        <v>78</v>
      </c>
      <c r="C75" s="53">
        <v>0</v>
      </c>
      <c r="D75" s="53">
        <v>925</v>
      </c>
      <c r="E75" s="53">
        <f t="shared" si="4"/>
        <v>925</v>
      </c>
      <c r="F75" s="51">
        <f t="shared" si="5"/>
        <v>0</v>
      </c>
    </row>
    <row r="76" spans="1:6" ht="15" customHeight="1">
      <c r="A76" s="54" t="s">
        <v>79</v>
      </c>
      <c r="B76" s="44" t="s">
        <v>80</v>
      </c>
      <c r="C76" s="53">
        <v>0</v>
      </c>
      <c r="D76" s="53">
        <v>925</v>
      </c>
      <c r="E76" s="53">
        <f t="shared" si="4"/>
        <v>925</v>
      </c>
      <c r="F76" s="51">
        <f t="shared" si="5"/>
        <v>0</v>
      </c>
    </row>
    <row r="77" spans="1:6" ht="15" customHeight="1">
      <c r="A77" s="54" t="s">
        <v>81</v>
      </c>
      <c r="B77" s="44" t="s">
        <v>82</v>
      </c>
      <c r="C77" s="53">
        <v>0</v>
      </c>
      <c r="D77" s="53">
        <v>6960</v>
      </c>
      <c r="E77" s="53">
        <f t="shared" si="4"/>
        <v>6960</v>
      </c>
      <c r="F77" s="51">
        <f t="shared" si="5"/>
        <v>0</v>
      </c>
    </row>
    <row r="78" spans="1:6" ht="15" customHeight="1">
      <c r="A78" s="54" t="s">
        <v>83</v>
      </c>
      <c r="B78" s="44" t="s">
        <v>84</v>
      </c>
      <c r="C78" s="53">
        <v>0</v>
      </c>
      <c r="D78" s="53">
        <v>3600</v>
      </c>
      <c r="E78" s="53">
        <f t="shared" si="4"/>
        <v>3600</v>
      </c>
      <c r="F78" s="51">
        <f t="shared" si="5"/>
        <v>0</v>
      </c>
    </row>
    <row r="79" spans="1:6" ht="15" customHeight="1">
      <c r="A79" s="54" t="s">
        <v>85</v>
      </c>
      <c r="B79" s="44" t="s">
        <v>86</v>
      </c>
      <c r="C79" s="53">
        <v>0</v>
      </c>
      <c r="D79" s="53">
        <v>878</v>
      </c>
      <c r="E79" s="53">
        <f t="shared" si="4"/>
        <v>878</v>
      </c>
      <c r="F79" s="51">
        <f t="shared" si="5"/>
        <v>0</v>
      </c>
    </row>
    <row r="80" spans="1:6" ht="15" customHeight="1">
      <c r="A80" s="54" t="s">
        <v>87</v>
      </c>
      <c r="B80" s="44" t="s">
        <v>88</v>
      </c>
      <c r="C80" s="53">
        <v>0</v>
      </c>
      <c r="D80" s="53">
        <v>1599</v>
      </c>
      <c r="E80" s="53">
        <f t="shared" si="4"/>
        <v>1599</v>
      </c>
      <c r="F80" s="51">
        <f t="shared" si="5"/>
        <v>0</v>
      </c>
    </row>
    <row r="81" spans="1:6" ht="15" customHeight="1">
      <c r="A81" s="54" t="s">
        <v>89</v>
      </c>
      <c r="B81" s="44" t="s">
        <v>90</v>
      </c>
      <c r="C81" s="53">
        <v>0</v>
      </c>
      <c r="D81" s="53">
        <v>883</v>
      </c>
      <c r="E81" s="53">
        <f t="shared" si="4"/>
        <v>883</v>
      </c>
      <c r="F81" s="51">
        <f t="shared" si="5"/>
        <v>0</v>
      </c>
    </row>
    <row r="82" spans="1:6" ht="15" customHeight="1">
      <c r="A82" s="54" t="s">
        <v>91</v>
      </c>
      <c r="B82" s="44" t="s">
        <v>92</v>
      </c>
      <c r="C82" s="53">
        <v>0</v>
      </c>
      <c r="D82" s="53">
        <v>1050</v>
      </c>
      <c r="E82" s="53">
        <f t="shared" si="4"/>
        <v>1050</v>
      </c>
      <c r="F82" s="51">
        <f t="shared" si="5"/>
        <v>0</v>
      </c>
    </row>
    <row r="83" spans="1:6" ht="15" customHeight="1">
      <c r="A83" s="54" t="s">
        <v>93</v>
      </c>
      <c r="B83" s="44" t="s">
        <v>94</v>
      </c>
      <c r="C83" s="53">
        <v>0</v>
      </c>
      <c r="D83" s="53">
        <v>1050</v>
      </c>
      <c r="E83" s="53">
        <f t="shared" si="4"/>
        <v>1050</v>
      </c>
      <c r="F83" s="51">
        <f t="shared" si="5"/>
        <v>0</v>
      </c>
    </row>
    <row r="84" spans="1:6" ht="15" customHeight="1">
      <c r="A84" s="54" t="s">
        <v>95</v>
      </c>
      <c r="B84" s="44" t="s">
        <v>96</v>
      </c>
      <c r="C84" s="53">
        <v>0</v>
      </c>
      <c r="D84" s="53">
        <v>1032</v>
      </c>
      <c r="E84" s="53">
        <f t="shared" si="4"/>
        <v>1032</v>
      </c>
      <c r="F84" s="51">
        <f t="shared" si="5"/>
        <v>0</v>
      </c>
    </row>
    <row r="85" spans="1:6" ht="15" customHeight="1">
      <c r="A85" s="54" t="s">
        <v>97</v>
      </c>
      <c r="B85" s="44" t="s">
        <v>98</v>
      </c>
      <c r="C85" s="53">
        <v>0</v>
      </c>
      <c r="D85" s="53">
        <v>1032</v>
      </c>
      <c r="E85" s="53">
        <f t="shared" si="4"/>
        <v>1032</v>
      </c>
      <c r="F85" s="51">
        <f t="shared" si="5"/>
        <v>0</v>
      </c>
    </row>
    <row r="86" spans="1:6" ht="15" customHeight="1">
      <c r="A86" s="55" t="s">
        <v>99</v>
      </c>
      <c r="B86" s="44"/>
      <c r="C86" s="52"/>
      <c r="D86" s="52"/>
      <c r="E86" s="53">
        <f t="shared" si="4"/>
        <v>0</v>
      </c>
      <c r="F86" s="51">
        <f t="shared" si="5"/>
        <v>0</v>
      </c>
    </row>
    <row r="87" spans="1:6" ht="15" customHeight="1">
      <c r="A87" s="47" t="s">
        <v>3</v>
      </c>
      <c r="B87" s="61"/>
      <c r="C87" s="55">
        <v>0</v>
      </c>
      <c r="D87" s="55">
        <v>40996</v>
      </c>
      <c r="E87" s="53">
        <f t="shared" si="4"/>
        <v>40996</v>
      </c>
      <c r="F87" s="51">
        <f t="shared" si="5"/>
        <v>0</v>
      </c>
    </row>
    <row r="88" spans="1:8" ht="12.75" customHeight="1">
      <c r="A88" s="7" t="s">
        <v>4</v>
      </c>
      <c r="C88" s="36">
        <f>G88-G89</f>
        <v>0</v>
      </c>
      <c r="D88" s="36">
        <f>H88-H89</f>
        <v>0</v>
      </c>
      <c r="E88" s="36">
        <f t="shared" si="4"/>
        <v>0</v>
      </c>
      <c r="F88" s="62">
        <f t="shared" si="5"/>
        <v>0</v>
      </c>
      <c r="G88" s="34"/>
      <c r="H88" s="34"/>
    </row>
    <row r="89" spans="1:8" ht="16.5" customHeight="1">
      <c r="A89" s="6" t="s">
        <v>5</v>
      </c>
      <c r="C89" s="37"/>
      <c r="D89" s="37"/>
      <c r="E89" s="37">
        <f t="shared" si="4"/>
        <v>0</v>
      </c>
      <c r="F89" s="62">
        <f t="shared" si="5"/>
        <v>0</v>
      </c>
      <c r="G89" s="35">
        <f>C89</f>
        <v>0</v>
      </c>
      <c r="H89" s="34">
        <f>D89</f>
        <v>0</v>
      </c>
    </row>
    <row r="90" spans="1:8" ht="12.75" customHeight="1">
      <c r="A90" s="7" t="s">
        <v>6</v>
      </c>
      <c r="C90" s="36">
        <f>C88+C89</f>
        <v>0</v>
      </c>
      <c r="D90" s="36">
        <f>D88+D89</f>
        <v>0</v>
      </c>
      <c r="E90" s="36">
        <f t="shared" si="4"/>
        <v>0</v>
      </c>
      <c r="F90" s="62">
        <f t="shared" si="5"/>
        <v>0</v>
      </c>
      <c r="G90" s="34">
        <f>G88+G89</f>
        <v>0</v>
      </c>
      <c r="H90" s="34">
        <f>H88+H89</f>
        <v>0</v>
      </c>
    </row>
  </sheetData>
  <sheetProtection selectLockedCells="1" selectUnlockedCells="1"/>
  <mergeCells count="4">
    <mergeCell ref="A1:F1"/>
    <mergeCell ref="A2:F2"/>
    <mergeCell ref="A28:F28"/>
    <mergeCell ref="A29:F29"/>
  </mergeCells>
  <printOptions/>
  <pageMargins left="0.7874015748031497" right="0.7874015748031497" top="1.062992125984252" bottom="1.062992125984252" header="0.7874015748031497" footer="0.7874015748031497"/>
  <pageSetup fitToHeight="2" fitToWidth="1" horizontalDpi="600" verticalDpi="600" orientation="portrait" scale="92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Owner</cp:lastModifiedBy>
  <cp:lastPrinted>2022-10-03T07:17:05Z</cp:lastPrinted>
  <dcterms:created xsi:type="dcterms:W3CDTF">2016-03-25T10:05:14Z</dcterms:created>
  <dcterms:modified xsi:type="dcterms:W3CDTF">2022-10-03T07:17:30Z</dcterms:modified>
  <cp:category/>
  <cp:version/>
  <cp:contentType/>
  <cp:contentStatus/>
</cp:coreProperties>
</file>